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3"/>
  <workbookPr/>
  <mc:AlternateContent xmlns:mc="http://schemas.openxmlformats.org/markup-compatibility/2006">
    <mc:Choice Requires="x15">
      <x15ac:absPath xmlns:x15ac="http://schemas.microsoft.com/office/spreadsheetml/2010/11/ac" url="/Users/Jennifer/Box Sync/Skop Lab/Figures/Paper Figures and Tables/Tables/"/>
    </mc:Choice>
  </mc:AlternateContent>
  <xr:revisionPtr revIDLastSave="0" documentId="11_A5ED9DE56554682049C2B8405C28B2486B78EB01" xr6:coauthVersionLast="47" xr6:coauthVersionMax="47" xr10:uidLastSave="{00000000-0000-0000-0000-000000000000}"/>
  <bookViews>
    <workbookView xWindow="640" yWindow="460" windowWidth="24960" windowHeight="13680" tabRatio="500" xr2:uid="{00000000-000D-0000-FFFF-FFFF00000000}"/>
  </bookViews>
  <sheets>
    <sheet name="Sheet1" sheetId="1" r:id="rId1"/>
  </sheets>
  <calcPr calcId="191028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2" i="1" l="1"/>
  <c r="O17" i="1"/>
  <c r="O20" i="1"/>
  <c r="O19" i="1"/>
  <c r="O21" i="1"/>
  <c r="O8" i="1"/>
  <c r="O7" i="1"/>
  <c r="O23" i="1"/>
  <c r="O16" i="1"/>
  <c r="O3" i="1"/>
  <c r="O9" i="1"/>
  <c r="O14" i="1"/>
  <c r="O5" i="1"/>
  <c r="O6" i="1"/>
  <c r="O11" i="1"/>
  <c r="O4" i="1"/>
  <c r="O10" i="1"/>
  <c r="O13" i="1"/>
  <c r="O2" i="1"/>
  <c r="O18" i="1"/>
  <c r="O12" i="1"/>
  <c r="O15" i="1"/>
  <c r="O22" i="1"/>
  <c r="M17" i="1"/>
  <c r="M20" i="1"/>
  <c r="M19" i="1"/>
  <c r="M21" i="1"/>
  <c r="M8" i="1"/>
  <c r="M7" i="1"/>
  <c r="M23" i="1"/>
  <c r="M16" i="1"/>
  <c r="M3" i="1"/>
  <c r="M9" i="1"/>
  <c r="M14" i="1"/>
  <c r="M5" i="1"/>
  <c r="M6" i="1"/>
  <c r="M11" i="1"/>
  <c r="M4" i="1"/>
  <c r="M10" i="1"/>
  <c r="M13" i="1"/>
  <c r="M2" i="1"/>
  <c r="M18" i="1"/>
  <c r="M12" i="1"/>
  <c r="M15" i="1"/>
</calcChain>
</file>

<file path=xl/sharedStrings.xml><?xml version="1.0" encoding="utf-8"?>
<sst xmlns="http://schemas.openxmlformats.org/spreadsheetml/2006/main" count="125" uniqueCount="109">
  <si>
    <t>Gene Name</t>
  </si>
  <si>
    <t>Protein Name</t>
  </si>
  <si>
    <t>RefSeq Accession</t>
  </si>
  <si>
    <t>Human Uniprot ID</t>
  </si>
  <si>
    <t>GO Biological Process</t>
  </si>
  <si>
    <t>Interphase Raw Reads</t>
  </si>
  <si>
    <t>Interphase RPKM</t>
  </si>
  <si>
    <t>Metaphase Raw Reads</t>
  </si>
  <si>
    <t>Metaphase RPKM</t>
  </si>
  <si>
    <t>Midbody Raw Reads</t>
  </si>
  <si>
    <t>Midbody RPKM</t>
  </si>
  <si>
    <t>Midbody/Interphase Enrichment Score</t>
  </si>
  <si>
    <t>Midbody/Interphase Enrichment Score Log2</t>
  </si>
  <si>
    <t>Midbody/Metaphase Enrichment Score</t>
  </si>
  <si>
    <t>Midbody/Metaphase Enrichment Score Log2</t>
  </si>
  <si>
    <t>PNRC1</t>
  </si>
  <si>
    <t>Proline-rich nuclear receptor coactivator 1</t>
  </si>
  <si>
    <t>XM_003495452.1</t>
  </si>
  <si>
    <t>Q12796</t>
  </si>
  <si>
    <t>Transcription</t>
  </si>
  <si>
    <t>IRF1</t>
  </si>
  <si>
    <t>Interferon regulatory factor 1</t>
  </si>
  <si>
    <t>XM_003512211.1</t>
  </si>
  <si>
    <t>P10914</t>
  </si>
  <si>
    <t>NFKBIZ</t>
  </si>
  <si>
    <t>NF-kappa-B inhibitor zeta</t>
  </si>
  <si>
    <t>XM_003506435.1</t>
  </si>
  <si>
    <t>Q9BYH8</t>
  </si>
  <si>
    <t>KLF4</t>
  </si>
  <si>
    <t>Krueppel-like factor 4</t>
  </si>
  <si>
    <t>XM_003511916.1</t>
  </si>
  <si>
    <t>O43474</t>
  </si>
  <si>
    <t>KLF6</t>
  </si>
  <si>
    <t>Krueppel-like factor 6</t>
  </si>
  <si>
    <t>XM_003494905.1</t>
  </si>
  <si>
    <t>Q99612</t>
  </si>
  <si>
    <t>FOSB</t>
  </si>
  <si>
    <t>Protein fosB</t>
  </si>
  <si>
    <t>XM_003505472.1</t>
  </si>
  <si>
    <t>P53539</t>
  </si>
  <si>
    <t>FOS</t>
  </si>
  <si>
    <t>Proto-oncogene c-Fos</t>
  </si>
  <si>
    <t>NM_001246683.1</t>
  </si>
  <si>
    <t>P01100</t>
  </si>
  <si>
    <t>JUN</t>
  </si>
  <si>
    <t>Transcription factor AP-1</t>
  </si>
  <si>
    <t>XM_003503213.1</t>
  </si>
  <si>
    <t>P05412</t>
  </si>
  <si>
    <t>NUPR1</t>
  </si>
  <si>
    <t>Nuclear protein 1</t>
  </si>
  <si>
    <t>XM_003514858.1</t>
  </si>
  <si>
    <t>O60356</t>
  </si>
  <si>
    <t>NFKBIA</t>
  </si>
  <si>
    <t>NF-kappa-B inhibitor alpha</t>
  </si>
  <si>
    <t>XM_003509914.1</t>
  </si>
  <si>
    <t>P25963</t>
  </si>
  <si>
    <t>TEX14</t>
  </si>
  <si>
    <t>Inactive serine/threonine-protein kinase TEX14</t>
  </si>
  <si>
    <t>XM_003503801.1</t>
  </si>
  <si>
    <t>Q8IWB6</t>
  </si>
  <si>
    <t>Cell Cycle</t>
  </si>
  <si>
    <t>PLK2</t>
  </si>
  <si>
    <t>Serine/threonine-protein kinase PLK2</t>
  </si>
  <si>
    <t>XM_003496201.1</t>
  </si>
  <si>
    <t>Q9NYY3</t>
  </si>
  <si>
    <t>KIF23</t>
  </si>
  <si>
    <t>Kinesin-like protein KIF23</t>
  </si>
  <si>
    <t>NM_001243981.1</t>
  </si>
  <si>
    <t>Q02241</t>
  </si>
  <si>
    <t>ZFP36</t>
  </si>
  <si>
    <t>mRNA decay activator protein ZFP36</t>
  </si>
  <si>
    <t>XM_003503852.1</t>
  </si>
  <si>
    <t>P26651</t>
  </si>
  <si>
    <t>RNA Processing</t>
  </si>
  <si>
    <t>IFRD1</t>
  </si>
  <si>
    <t>Interferon-related developmental regulator 1</t>
  </si>
  <si>
    <t>XM_003502230.1</t>
  </si>
  <si>
    <t>O00458</t>
  </si>
  <si>
    <t>Cell Fate</t>
  </si>
  <si>
    <t>ARL4A</t>
  </si>
  <si>
    <t>ADP-ribosylation factor-like protein 4A</t>
  </si>
  <si>
    <t>XM_003502228.1</t>
  </si>
  <si>
    <t>P40617</t>
  </si>
  <si>
    <t>SAT1</t>
  </si>
  <si>
    <t>Diamine acetyltransferase 1</t>
  </si>
  <si>
    <t>NM_001246689.1</t>
  </si>
  <si>
    <t>P21673</t>
  </si>
  <si>
    <t>BTG2</t>
  </si>
  <si>
    <t>Protein BTG2</t>
  </si>
  <si>
    <t>XM_003505756.1</t>
  </si>
  <si>
    <t>P78543</t>
  </si>
  <si>
    <t>BIRC3</t>
  </si>
  <si>
    <t>Baculoviral IAP repeat-containing protein 3</t>
  </si>
  <si>
    <t>XM_003496147.1</t>
  </si>
  <si>
    <t>Q13489</t>
  </si>
  <si>
    <t>CXCL2</t>
  </si>
  <si>
    <t>C-X-C motif chemokine 2</t>
  </si>
  <si>
    <t>NM_001244044.1</t>
  </si>
  <si>
    <t>P19875</t>
  </si>
  <si>
    <t>Signal Transduction</t>
  </si>
  <si>
    <t>AREG</t>
  </si>
  <si>
    <t>Amphiregulin</t>
  </si>
  <si>
    <t>XM_003512371.1</t>
  </si>
  <si>
    <t>P15514</t>
  </si>
  <si>
    <t>HIST1H1E</t>
  </si>
  <si>
    <t>Histone H1.4</t>
  </si>
  <si>
    <t>XM_003502173.1</t>
  </si>
  <si>
    <t>P10412</t>
  </si>
  <si>
    <t>DNA Processing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</si>
</sst>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ACD9B9"/>
        <bgColor indexed="64"/>
      </patternFill>
    </fill>
    <fill>
      <patternFill patternType="solid">
        <fgColor rgb="FFFFEFB7"/>
        <bgColor indexed="64"/>
      </patternFill>
    </fill>
    <fill>
      <patternFill patternType="solid">
        <fgColor rgb="FFFBBB76"/>
        <bgColor indexed="64"/>
      </patternFill>
    </fill>
    <fill>
      <patternFill patternType="solid">
        <fgColor rgb="FFD3B0D3"/>
        <bgColor indexed="64"/>
      </patternFill>
    </fill>
    <fill>
      <patternFill patternType="solid">
        <fgColor rgb="FFF698A4"/>
        <bgColor indexed="64"/>
      </patternFill>
    </fill>
    <fill>
      <patternFill patternType="solid">
        <fgColor rgb="FFA2DEF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A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9">
    <xf numFmtId="0" fontId="0" fillId="0" borderId="0" xfId="0"/>
    <xf numFmtId="11" fontId="0" fillId="0" borderId="0" xfId="0" applyNumberFormat="1"/>
    <xf numFmtId="0" fontId="2" fillId="0" borderId="0" xfId="0" applyFont="1"/>
    <xf numFmtId="0" fontId="0" fillId="0" borderId="0" xfId="0" applyFon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1" applyFont="1" applyFill="1" applyAlignment="1">
      <alignment horizontal="center" vertical="center" wrapText="1"/>
    </xf>
    <xf numFmtId="0" fontId="1" fillId="9" borderId="0" xfId="1" applyFont="1" applyFill="1" applyAlignment="1">
      <alignment horizontal="center" vertical="center" wrapText="1"/>
    </xf>
    <xf numFmtId="2" fontId="0" fillId="9" borderId="0" xfId="1" applyNumberFormat="1" applyFont="1" applyFill="1" applyAlignment="1">
      <alignment horizontal="center" wrapText="1"/>
    </xf>
    <xf numFmtId="0" fontId="1" fillId="9" borderId="0" xfId="1" applyFill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2" fontId="0" fillId="10" borderId="0" xfId="1" applyNumberFormat="1" applyFont="1" applyFill="1" applyAlignment="1">
      <alignment horizontal="center" wrapText="1"/>
    </xf>
    <xf numFmtId="2" fontId="0" fillId="10" borderId="0" xfId="0" applyNumberFormat="1" applyFill="1" applyAlignment="1">
      <alignment horizontal="center"/>
    </xf>
    <xf numFmtId="2" fontId="0" fillId="11" borderId="0" xfId="1" applyNumberFormat="1" applyFont="1" applyFill="1" applyAlignment="1">
      <alignment horizontal="center" wrapText="1"/>
    </xf>
    <xf numFmtId="2" fontId="0" fillId="11" borderId="0" xfId="0" applyNumberFormat="1" applyFill="1" applyAlignment="1">
      <alignment horizontal="center"/>
    </xf>
  </cellXfs>
  <cellStyles count="2">
    <cellStyle name="60% - Accent1" xfId="1" builtinId="32"/>
    <cellStyle name="Normal" xfId="0" builtinId="0"/>
  </cellStyles>
  <dxfs count="0"/>
  <tableStyles count="0" defaultTableStyle="TableStyleMedium9" defaultPivotStyle="PivotStyleMedium7"/>
  <colors>
    <mruColors>
      <color rgb="FFFFC7A2"/>
      <color rgb="FFA2DEFA"/>
      <color rgb="FFF698A4"/>
      <color rgb="FFD3B0D3"/>
      <color rgb="FFFBBB76"/>
      <color rgb="FFFFEFB7"/>
      <color rgb="FFACD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24</xdr:row>
      <xdr:rowOff>118534</xdr:rowOff>
    </xdr:from>
    <xdr:to>
      <xdr:col>2</xdr:col>
      <xdr:colOff>745067</xdr:colOff>
      <xdr:row>30</xdr:row>
      <xdr:rowOff>67734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52400" y="5198534"/>
          <a:ext cx="4707467" cy="1168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 1: Midbody-specific transcripts.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Midbody-specific transcripts were identified as the 22 transcripts that had an enrichment score (RPKM/RPKM) of ≥ 2 when compared to both interphase ("Midbody/Interphase Enrichment Score" highlighted in yellow) and metaphase ("Midbody/Metaphase Enrichment Score" highlighted in peach).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Colors and GO terms correspond to those in Figure 1C and 1D.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3"/>
  <sheetViews>
    <sheetView tabSelected="1" zoomScale="75" workbookViewId="0">
      <pane ySplit="1" topLeftCell="A2" activePane="bottomLeft" state="frozen"/>
      <selection pane="bottomLeft" activeCell="C29" sqref="C29"/>
    </sheetView>
  </sheetViews>
  <sheetFormatPr defaultColWidth="11" defaultRowHeight="15.95"/>
  <cols>
    <col min="1" max="1" width="10.875" customWidth="1"/>
    <col min="2" max="2" width="43.125" style="3" customWidth="1"/>
    <col min="3" max="3" width="43.125" style="18" customWidth="1"/>
    <col min="4" max="4" width="16.375" customWidth="1"/>
    <col min="5" max="5" width="16.5" customWidth="1"/>
    <col min="6" max="6" width="14.625" style="4" customWidth="1"/>
    <col min="7" max="7" width="14" style="4" customWidth="1"/>
    <col min="8" max="8" width="15" style="4" customWidth="1"/>
    <col min="9" max="9" width="14.875" style="4" customWidth="1"/>
    <col min="10" max="10" width="13" style="4" customWidth="1"/>
    <col min="11" max="11" width="12.5" style="4" customWidth="1"/>
    <col min="12" max="12" width="22.125" style="4" customWidth="1"/>
    <col min="13" max="13" width="21" style="4" customWidth="1"/>
    <col min="14" max="14" width="20.875" style="4" customWidth="1"/>
    <col min="15" max="15" width="22.875" style="4" customWidth="1"/>
    <col min="16" max="16" width="43.625" customWidth="1"/>
    <col min="17" max="17" width="22" customWidth="1"/>
  </cols>
  <sheetData>
    <row r="1" spans="1:17" s="16" customFormat="1" ht="32.1">
      <c r="A1" s="13" t="s">
        <v>0</v>
      </c>
      <c r="B1" s="14" t="s">
        <v>1</v>
      </c>
      <c r="C1" s="13" t="s">
        <v>2</v>
      </c>
      <c r="D1" s="13" t="s">
        <v>3</v>
      </c>
      <c r="E1" s="13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25" t="s">
        <v>11</v>
      </c>
      <c r="M1" s="15" t="s">
        <v>12</v>
      </c>
      <c r="N1" s="27" t="s">
        <v>13</v>
      </c>
      <c r="O1" s="15" t="s">
        <v>14</v>
      </c>
      <c r="P1" s="13"/>
      <c r="Q1" s="13"/>
    </row>
    <row r="2" spans="1:17">
      <c r="A2" s="12" t="s">
        <v>15</v>
      </c>
      <c r="B2" s="2" t="s">
        <v>16</v>
      </c>
      <c r="C2" s="17" t="s">
        <v>17</v>
      </c>
      <c r="D2" s="5" t="s">
        <v>18</v>
      </c>
      <c r="E2" s="24" t="s">
        <v>19</v>
      </c>
      <c r="F2" s="6">
        <v>300</v>
      </c>
      <c r="G2" s="6">
        <v>19.695622132848499</v>
      </c>
      <c r="H2" s="6">
        <v>178</v>
      </c>
      <c r="I2" s="6">
        <v>18.373598973982801</v>
      </c>
      <c r="J2" s="6">
        <v>245</v>
      </c>
      <c r="K2" s="6">
        <v>39.694705717652901</v>
      </c>
      <c r="L2" s="26">
        <v>2.0154075585888598</v>
      </c>
      <c r="M2" s="6">
        <f t="shared" ref="M2:M11" si="0">LOG(L2,2)</f>
        <v>1.0110716121029482</v>
      </c>
      <c r="N2" s="28">
        <v>2.1604208176014401</v>
      </c>
      <c r="O2" s="6">
        <f t="shared" ref="O2:O11" si="1">LOG(N2,2)</f>
        <v>1.1113123551363222</v>
      </c>
      <c r="Q2" s="1"/>
    </row>
    <row r="3" spans="1:17">
      <c r="A3" s="12" t="s">
        <v>20</v>
      </c>
      <c r="B3" s="2" t="s">
        <v>21</v>
      </c>
      <c r="C3" s="17" t="s">
        <v>22</v>
      </c>
      <c r="D3" s="5" t="s">
        <v>23</v>
      </c>
      <c r="E3" s="24" t="s">
        <v>19</v>
      </c>
      <c r="F3" s="6">
        <v>346</v>
      </c>
      <c r="G3" s="6">
        <v>28.985320877829601</v>
      </c>
      <c r="H3" s="6">
        <v>265</v>
      </c>
      <c r="I3" s="6">
        <v>34.903877007936401</v>
      </c>
      <c r="J3" s="6">
        <v>374</v>
      </c>
      <c r="K3" s="6">
        <v>77.319968655311897</v>
      </c>
      <c r="L3" s="26">
        <v>2.6675560702332151</v>
      </c>
      <c r="M3" s="6">
        <f t="shared" si="0"/>
        <v>1.4155185958471679</v>
      </c>
      <c r="N3" s="28">
        <v>2.2152257939062463</v>
      </c>
      <c r="O3" s="6">
        <f t="shared" si="1"/>
        <v>1.1474537575372241</v>
      </c>
      <c r="Q3" s="1"/>
    </row>
    <row r="4" spans="1:17">
      <c r="A4" s="12" t="s">
        <v>24</v>
      </c>
      <c r="B4" s="2" t="s">
        <v>25</v>
      </c>
      <c r="C4" s="17" t="s">
        <v>26</v>
      </c>
      <c r="D4" s="5" t="s">
        <v>27</v>
      </c>
      <c r="E4" s="24" t="s">
        <v>19</v>
      </c>
      <c r="F4" s="6">
        <v>335</v>
      </c>
      <c r="G4" s="6">
        <v>12.8830996819917</v>
      </c>
      <c r="H4" s="6">
        <v>688</v>
      </c>
      <c r="I4" s="6">
        <v>41.599659923747701</v>
      </c>
      <c r="J4" s="6">
        <v>938</v>
      </c>
      <c r="K4" s="6">
        <v>89.021816493051006</v>
      </c>
      <c r="L4" s="26">
        <v>6.9099687723046808</v>
      </c>
      <c r="M4" s="6">
        <f t="shared" si="0"/>
        <v>2.7886791907665041</v>
      </c>
      <c r="N4" s="28">
        <v>2.1399650058733233</v>
      </c>
      <c r="O4" s="6">
        <f t="shared" si="1"/>
        <v>1.0975872049134299</v>
      </c>
    </row>
    <row r="5" spans="1:17">
      <c r="A5" s="12" t="s">
        <v>28</v>
      </c>
      <c r="B5" s="2" t="s">
        <v>29</v>
      </c>
      <c r="C5" s="17" t="s">
        <v>30</v>
      </c>
      <c r="D5" s="5" t="s">
        <v>31</v>
      </c>
      <c r="E5" s="24" t="s">
        <v>19</v>
      </c>
      <c r="F5" s="6">
        <v>1652</v>
      </c>
      <c r="G5" s="6">
        <v>45.646213412331797</v>
      </c>
      <c r="H5" s="6">
        <v>621</v>
      </c>
      <c r="I5" s="6">
        <v>26.978145684499601</v>
      </c>
      <c r="J5" s="6">
        <v>1798</v>
      </c>
      <c r="K5" s="6">
        <v>122.603383093478</v>
      </c>
      <c r="L5" s="26">
        <v>2.685948601825435</v>
      </c>
      <c r="M5" s="6">
        <f t="shared" si="0"/>
        <v>1.4254316976912547</v>
      </c>
      <c r="N5" s="28">
        <v>4.5445444815697709</v>
      </c>
      <c r="O5" s="6">
        <f t="shared" si="1"/>
        <v>2.1841356943941101</v>
      </c>
    </row>
    <row r="6" spans="1:17">
      <c r="A6" s="12" t="s">
        <v>32</v>
      </c>
      <c r="B6" s="2" t="s">
        <v>33</v>
      </c>
      <c r="C6" s="17" t="s">
        <v>34</v>
      </c>
      <c r="D6" s="5" t="s">
        <v>35</v>
      </c>
      <c r="E6" s="24" t="s">
        <v>19</v>
      </c>
      <c r="F6" s="6">
        <v>1105.5</v>
      </c>
      <c r="G6" s="6">
        <v>54.661151507879303</v>
      </c>
      <c r="H6" s="6">
        <v>698</v>
      </c>
      <c r="I6" s="6">
        <v>54.262679327446698</v>
      </c>
      <c r="J6" s="6">
        <v>1078</v>
      </c>
      <c r="K6" s="6">
        <v>131.53969899719499</v>
      </c>
      <c r="L6" s="26">
        <v>2.4064567863747581</v>
      </c>
      <c r="M6" s="6">
        <f t="shared" si="0"/>
        <v>1.2669105165325383</v>
      </c>
      <c r="N6" s="28">
        <v>2.4241283443344579</v>
      </c>
      <c r="O6" s="6">
        <f t="shared" si="1"/>
        <v>1.2774660836430056</v>
      </c>
      <c r="Q6" s="1"/>
    </row>
    <row r="7" spans="1:17">
      <c r="A7" s="12" t="s">
        <v>36</v>
      </c>
      <c r="B7" s="2" t="s">
        <v>37</v>
      </c>
      <c r="C7" s="17" t="s">
        <v>38</v>
      </c>
      <c r="D7" s="5" t="s">
        <v>39</v>
      </c>
      <c r="E7" s="24" t="s">
        <v>19</v>
      </c>
      <c r="F7" s="6">
        <v>274</v>
      </c>
      <c r="G7" s="6">
        <v>28.375825713951901</v>
      </c>
      <c r="H7" s="6">
        <v>126</v>
      </c>
      <c r="I7" s="6">
        <v>20.5160747280047</v>
      </c>
      <c r="J7" s="6">
        <v>640</v>
      </c>
      <c r="K7" s="6">
        <v>163.567107046312</v>
      </c>
      <c r="L7" s="26">
        <v>5.7643118017139816</v>
      </c>
      <c r="M7" s="6">
        <f t="shared" si="0"/>
        <v>2.5271483755230886</v>
      </c>
      <c r="N7" s="28">
        <v>7.9726316663801606</v>
      </c>
      <c r="O7" s="6">
        <f t="shared" si="1"/>
        <v>2.9950560184875918</v>
      </c>
      <c r="Q7" s="1"/>
    </row>
    <row r="8" spans="1:17">
      <c r="A8" s="12" t="s">
        <v>40</v>
      </c>
      <c r="B8" s="2" t="s">
        <v>41</v>
      </c>
      <c r="C8" s="17" t="s">
        <v>42</v>
      </c>
      <c r="D8" s="5" t="s">
        <v>43</v>
      </c>
      <c r="E8" s="24" t="s">
        <v>19</v>
      </c>
      <c r="F8" s="6">
        <v>687</v>
      </c>
      <c r="G8" s="6">
        <v>47.3069594855464</v>
      </c>
      <c r="H8" s="6">
        <v>169</v>
      </c>
      <c r="I8" s="6">
        <v>18.297037807993199</v>
      </c>
      <c r="J8" s="6">
        <v>1104</v>
      </c>
      <c r="K8" s="6">
        <v>187.60975903754399</v>
      </c>
      <c r="L8" s="26">
        <v>3.9657961762447242</v>
      </c>
      <c r="M8" s="6">
        <f t="shared" si="0"/>
        <v>1.9876105315563284</v>
      </c>
      <c r="N8" s="28">
        <v>10.253559128329792</v>
      </c>
      <c r="O8" s="6">
        <f t="shared" si="1"/>
        <v>3.358052867596137</v>
      </c>
      <c r="Q8" s="1"/>
    </row>
    <row r="9" spans="1:17">
      <c r="A9" s="12" t="s">
        <v>44</v>
      </c>
      <c r="B9" s="2" t="s">
        <v>45</v>
      </c>
      <c r="C9" s="17" t="s">
        <v>46</v>
      </c>
      <c r="D9" s="5" t="s">
        <v>47</v>
      </c>
      <c r="E9" s="24" t="s">
        <v>19</v>
      </c>
      <c r="F9" s="6">
        <v>1437</v>
      </c>
      <c r="G9" s="6">
        <v>62.068483896905299</v>
      </c>
      <c r="H9" s="6">
        <v>1232</v>
      </c>
      <c r="I9" s="6">
        <v>83.6663569276338</v>
      </c>
      <c r="J9" s="6">
        <v>2375</v>
      </c>
      <c r="K9" s="6">
        <v>253.16055348339501</v>
      </c>
      <c r="L9" s="26">
        <v>4.0787294547727377</v>
      </c>
      <c r="M9" s="6">
        <f t="shared" si="0"/>
        <v>2.0281198152445961</v>
      </c>
      <c r="N9" s="28">
        <v>3.0258345502286321</v>
      </c>
      <c r="O9" s="6">
        <f t="shared" si="1"/>
        <v>1.5973331045109229</v>
      </c>
      <c r="Q9" s="1"/>
    </row>
    <row r="10" spans="1:17">
      <c r="A10" s="12" t="s">
        <v>48</v>
      </c>
      <c r="B10" s="2" t="s">
        <v>49</v>
      </c>
      <c r="C10" s="17" t="s">
        <v>50</v>
      </c>
      <c r="D10" s="5" t="s">
        <v>51</v>
      </c>
      <c r="E10" s="24" t="s">
        <v>19</v>
      </c>
      <c r="F10" s="6">
        <v>919</v>
      </c>
      <c r="G10" s="6">
        <v>123.126953263076</v>
      </c>
      <c r="H10" s="6">
        <v>679</v>
      </c>
      <c r="I10" s="6">
        <v>143.03198900638901</v>
      </c>
      <c r="J10" s="6">
        <v>989</v>
      </c>
      <c r="K10" s="6">
        <v>327.00317295741701</v>
      </c>
      <c r="L10" s="26">
        <v>2.6558212015425591</v>
      </c>
      <c r="M10" s="6">
        <f t="shared" si="0"/>
        <v>1.4091580230663354</v>
      </c>
      <c r="N10" s="28">
        <v>2.2862240484036778</v>
      </c>
      <c r="O10" s="6">
        <f t="shared" si="1"/>
        <v>1.1929667936145325</v>
      </c>
      <c r="Q10" s="1"/>
    </row>
    <row r="11" spans="1:17">
      <c r="A11" s="12" t="s">
        <v>52</v>
      </c>
      <c r="B11" s="2" t="s">
        <v>53</v>
      </c>
      <c r="C11" s="17" t="s">
        <v>54</v>
      </c>
      <c r="D11" s="5" t="s">
        <v>55</v>
      </c>
      <c r="E11" s="24" t="s">
        <v>19</v>
      </c>
      <c r="F11" s="6">
        <v>1118</v>
      </c>
      <c r="G11" s="6">
        <v>90.026143076593996</v>
      </c>
      <c r="H11" s="6">
        <v>870</v>
      </c>
      <c r="I11" s="6">
        <v>110.146797701518</v>
      </c>
      <c r="J11" s="6">
        <v>1855</v>
      </c>
      <c r="K11" s="6">
        <v>368.628414351137</v>
      </c>
      <c r="L11" s="26">
        <v>4.0946818529980673</v>
      </c>
      <c r="M11" s="6">
        <f t="shared" si="0"/>
        <v>2.033751362261234</v>
      </c>
      <c r="N11" s="28">
        <v>3.3467011483172397</v>
      </c>
      <c r="O11" s="6">
        <f t="shared" si="1"/>
        <v>1.7427397278722245</v>
      </c>
      <c r="Q11" s="1"/>
    </row>
    <row r="12" spans="1:17">
      <c r="A12" s="11" t="s">
        <v>56</v>
      </c>
      <c r="B12" s="2" t="s">
        <v>57</v>
      </c>
      <c r="C12" s="17" t="s">
        <v>58</v>
      </c>
      <c r="D12" s="5" t="s">
        <v>59</v>
      </c>
      <c r="E12" s="23" t="s">
        <v>60</v>
      </c>
      <c r="F12" s="6">
        <v>348</v>
      </c>
      <c r="G12" s="6">
        <v>6.3044076795852604</v>
      </c>
      <c r="H12" s="6">
        <v>198</v>
      </c>
      <c r="I12" s="6">
        <v>5.6397001957935</v>
      </c>
      <c r="J12" s="6">
        <v>319</v>
      </c>
      <c r="K12" s="6">
        <v>14.261781611069299</v>
      </c>
      <c r="L12" s="26">
        <v>2.2621921575997317</v>
      </c>
      <c r="M12" s="6">
        <f t="shared" ref="M12:M14" si="2">LOG(L12,2)</f>
        <v>1.177721481512394</v>
      </c>
      <c r="N12" s="28">
        <v>2.5288191066799572</v>
      </c>
      <c r="O12" s="6">
        <f t="shared" ref="O12:O14" si="3">LOG(N12,2)</f>
        <v>1.3384638407854061</v>
      </c>
    </row>
    <row r="13" spans="1:17">
      <c r="A13" s="11" t="s">
        <v>61</v>
      </c>
      <c r="B13" s="2" t="s">
        <v>62</v>
      </c>
      <c r="C13" s="17" t="s">
        <v>63</v>
      </c>
      <c r="D13" s="5" t="s">
        <v>64</v>
      </c>
      <c r="E13" s="23" t="s">
        <v>60</v>
      </c>
      <c r="F13" s="6">
        <v>1732</v>
      </c>
      <c r="G13" s="6">
        <v>49.503328112979098</v>
      </c>
      <c r="H13" s="6">
        <v>811</v>
      </c>
      <c r="I13" s="6">
        <v>36.444596484370699</v>
      </c>
      <c r="J13" s="6">
        <v>1653</v>
      </c>
      <c r="K13" s="6">
        <v>116.59432615902099</v>
      </c>
      <c r="L13" s="26">
        <v>2.3552825760103095</v>
      </c>
      <c r="M13" s="6">
        <f t="shared" si="2"/>
        <v>1.2359001581618461</v>
      </c>
      <c r="N13" s="28">
        <v>3.1992212126432129</v>
      </c>
      <c r="O13" s="6">
        <f t="shared" si="3"/>
        <v>1.6777207521751925</v>
      </c>
    </row>
    <row r="14" spans="1:17">
      <c r="A14" s="11" t="s">
        <v>65</v>
      </c>
      <c r="B14" s="2" t="s">
        <v>66</v>
      </c>
      <c r="C14" s="17" t="s">
        <v>67</v>
      </c>
      <c r="D14" s="5" t="s">
        <v>68</v>
      </c>
      <c r="E14" s="23" t="s">
        <v>60</v>
      </c>
      <c r="F14" s="6">
        <v>3250</v>
      </c>
      <c r="G14" s="6">
        <v>78.962384915817694</v>
      </c>
      <c r="H14" s="6">
        <v>2853</v>
      </c>
      <c r="I14" s="6">
        <v>108.984428106273</v>
      </c>
      <c r="J14" s="6">
        <v>4568</v>
      </c>
      <c r="K14" s="6">
        <v>273.89307038971901</v>
      </c>
      <c r="L14" s="26">
        <v>3.4686524562513932</v>
      </c>
      <c r="M14" s="6">
        <f t="shared" si="2"/>
        <v>1.7943752961559212</v>
      </c>
      <c r="N14" s="28">
        <v>2.5131394929433419</v>
      </c>
      <c r="O14" s="6">
        <f t="shared" si="3"/>
        <v>1.3294907508812728</v>
      </c>
    </row>
    <row r="15" spans="1:17">
      <c r="A15" s="8" t="s">
        <v>69</v>
      </c>
      <c r="B15" s="2" t="s">
        <v>70</v>
      </c>
      <c r="C15" s="17" t="s">
        <v>71</v>
      </c>
      <c r="D15" s="5" t="s">
        <v>72</v>
      </c>
      <c r="E15" s="20" t="s">
        <v>73</v>
      </c>
      <c r="F15" s="6">
        <v>1358</v>
      </c>
      <c r="G15" s="6">
        <v>56.6410837515905</v>
      </c>
      <c r="H15" s="6">
        <v>765</v>
      </c>
      <c r="I15" s="6">
        <v>50.167100578860797</v>
      </c>
      <c r="J15" s="6">
        <v>1523</v>
      </c>
      <c r="K15" s="6">
        <v>156.765228983903</v>
      </c>
      <c r="L15" s="26">
        <v>2.7676947297022894</v>
      </c>
      <c r="M15" s="6">
        <f>LOG(L15,2)</f>
        <v>1.468684825838817</v>
      </c>
      <c r="N15" s="28">
        <v>3.124861257179373</v>
      </c>
      <c r="O15" s="6">
        <f>LOG(N15,2)</f>
        <v>1.6437921360074255</v>
      </c>
      <c r="Q15" s="1"/>
    </row>
    <row r="16" spans="1:17">
      <c r="A16" s="10" t="s">
        <v>74</v>
      </c>
      <c r="B16" s="2" t="s">
        <v>75</v>
      </c>
      <c r="C16" s="17" t="s">
        <v>76</v>
      </c>
      <c r="D16" s="5" t="s">
        <v>77</v>
      </c>
      <c r="E16" s="22" t="s">
        <v>78</v>
      </c>
      <c r="F16" s="6">
        <v>2309</v>
      </c>
      <c r="G16" s="6">
        <v>85.385167430031601</v>
      </c>
      <c r="H16" s="6">
        <v>1502</v>
      </c>
      <c r="I16" s="6">
        <v>87.328141176101397</v>
      </c>
      <c r="J16" s="6">
        <v>2049</v>
      </c>
      <c r="K16" s="6">
        <v>186.99005665817899</v>
      </c>
      <c r="L16" s="26">
        <v>2.1899594775803064</v>
      </c>
      <c r="M16" s="6">
        <f>LOG(L16,2)</f>
        <v>1.1309041748333843</v>
      </c>
      <c r="N16" s="28">
        <v>2.1412348200691063</v>
      </c>
      <c r="O16" s="6">
        <f>LOG(N16,2)</f>
        <v>1.0984430185971203</v>
      </c>
    </row>
    <row r="17" spans="1:17">
      <c r="A17" s="10" t="s">
        <v>79</v>
      </c>
      <c r="B17" s="2" t="s">
        <v>80</v>
      </c>
      <c r="C17" s="17" t="s">
        <v>81</v>
      </c>
      <c r="D17" s="5" t="s">
        <v>82</v>
      </c>
      <c r="E17" s="22" t="s">
        <v>78</v>
      </c>
      <c r="F17" s="6">
        <v>366</v>
      </c>
      <c r="G17" s="6">
        <v>21.128345369783801</v>
      </c>
      <c r="H17" s="6">
        <v>296</v>
      </c>
      <c r="I17" s="6">
        <v>26.865930998542201</v>
      </c>
      <c r="J17" s="6">
        <v>390</v>
      </c>
      <c r="K17" s="6">
        <v>55.560617309828899</v>
      </c>
      <c r="L17" s="26">
        <v>2.6296719566733127</v>
      </c>
      <c r="M17" s="6">
        <f t="shared" ref="M17:M20" si="4">LOG(L17,2)</f>
        <v>1.3948828390618229</v>
      </c>
      <c r="N17" s="28">
        <v>2.0680696795076163</v>
      </c>
      <c r="O17" s="6">
        <f t="shared" ref="O17:O20" si="5">LOG(N17,2)</f>
        <v>1.0482847952208136</v>
      </c>
      <c r="Q17" s="1"/>
    </row>
    <row r="18" spans="1:17">
      <c r="A18" s="10" t="s">
        <v>83</v>
      </c>
      <c r="B18" s="2" t="s">
        <v>84</v>
      </c>
      <c r="C18" s="17" t="s">
        <v>85</v>
      </c>
      <c r="D18" s="5" t="s">
        <v>86</v>
      </c>
      <c r="E18" s="22" t="s">
        <v>78</v>
      </c>
      <c r="F18" s="6">
        <v>906</v>
      </c>
      <c r="G18" s="6">
        <v>138.557938308383</v>
      </c>
      <c r="H18" s="6">
        <v>561</v>
      </c>
      <c r="I18" s="6">
        <v>134.89375933426999</v>
      </c>
      <c r="J18" s="6">
        <v>745</v>
      </c>
      <c r="K18" s="6">
        <v>281.17554202737699</v>
      </c>
      <c r="L18" s="26">
        <v>2.0292994068775441</v>
      </c>
      <c r="M18" s="6">
        <f>LOG(L18,2)</f>
        <v>1.0209817388995419</v>
      </c>
      <c r="N18" s="28">
        <v>2.08442216611828</v>
      </c>
      <c r="O18" s="6">
        <f>LOG(N18,2)</f>
        <v>1.0596475018408804</v>
      </c>
      <c r="Q18" s="1"/>
    </row>
    <row r="19" spans="1:17">
      <c r="A19" s="10" t="s">
        <v>87</v>
      </c>
      <c r="B19" s="2" t="s">
        <v>88</v>
      </c>
      <c r="C19" s="17" t="s">
        <v>89</v>
      </c>
      <c r="D19" s="5" t="s">
        <v>90</v>
      </c>
      <c r="E19" s="22" t="s">
        <v>78</v>
      </c>
      <c r="F19" s="6">
        <v>452</v>
      </c>
      <c r="G19" s="6">
        <v>54.208258800735301</v>
      </c>
      <c r="H19" s="6">
        <v>198</v>
      </c>
      <c r="I19" s="6">
        <v>37.3351581350706</v>
      </c>
      <c r="J19" s="6">
        <v>765</v>
      </c>
      <c r="K19" s="6">
        <v>226.415686052685</v>
      </c>
      <c r="L19" s="26">
        <v>4.1767747398965307</v>
      </c>
      <c r="M19" s="6">
        <f>LOG(L19,2)</f>
        <v>2.0623893387610801</v>
      </c>
      <c r="N19" s="28">
        <v>6.0644094564582147</v>
      </c>
      <c r="O19" s="6">
        <f>LOG(N19,2)</f>
        <v>2.6003671646005535</v>
      </c>
      <c r="Q19" s="1"/>
    </row>
    <row r="20" spans="1:17">
      <c r="A20" s="10" t="s">
        <v>91</v>
      </c>
      <c r="B20" s="2" t="s">
        <v>92</v>
      </c>
      <c r="C20" s="17" t="s">
        <v>93</v>
      </c>
      <c r="D20" s="5" t="s">
        <v>94</v>
      </c>
      <c r="E20" s="22" t="s">
        <v>78</v>
      </c>
      <c r="F20" s="6">
        <v>1142.5</v>
      </c>
      <c r="G20" s="6">
        <v>29.511950289916999</v>
      </c>
      <c r="H20" s="6">
        <v>752</v>
      </c>
      <c r="I20" s="6">
        <v>30.541145675681701</v>
      </c>
      <c r="J20" s="6">
        <v>2047.5</v>
      </c>
      <c r="K20" s="6">
        <v>130.52198372448899</v>
      </c>
      <c r="L20" s="26">
        <v>4.422682419910517</v>
      </c>
      <c r="M20" s="6">
        <f t="shared" si="4"/>
        <v>2.1449216501791919</v>
      </c>
      <c r="N20" s="28">
        <v>4.2736439919612037</v>
      </c>
      <c r="O20" s="6">
        <f t="shared" si="5"/>
        <v>2.0954667319508817</v>
      </c>
    </row>
    <row r="21" spans="1:17">
      <c r="A21" s="7" t="s">
        <v>95</v>
      </c>
      <c r="B21" s="2" t="s">
        <v>96</v>
      </c>
      <c r="C21" s="17" t="s">
        <v>97</v>
      </c>
      <c r="D21" s="5" t="s">
        <v>98</v>
      </c>
      <c r="E21" s="19" t="s">
        <v>99</v>
      </c>
      <c r="F21" s="6">
        <v>675</v>
      </c>
      <c r="G21" s="6">
        <v>56.247951487105503</v>
      </c>
      <c r="H21" s="6">
        <v>664</v>
      </c>
      <c r="I21" s="6">
        <v>86.9955020698536</v>
      </c>
      <c r="J21" s="6">
        <v>1477</v>
      </c>
      <c r="K21" s="6">
        <v>303.73964862038201</v>
      </c>
      <c r="L21" s="26">
        <v>5.4000126331714045</v>
      </c>
      <c r="M21" s="6">
        <f>LOG(L21,2)</f>
        <v>2.4329627824228499</v>
      </c>
      <c r="N21" s="28">
        <v>3.491440837671036</v>
      </c>
      <c r="O21" s="6">
        <f>LOG(N21,2)</f>
        <v>1.8038225265180137</v>
      </c>
      <c r="Q21" s="1"/>
    </row>
    <row r="22" spans="1:17">
      <c r="A22" s="7" t="s">
        <v>100</v>
      </c>
      <c r="B22" s="2" t="s">
        <v>101</v>
      </c>
      <c r="C22" s="17" t="s">
        <v>102</v>
      </c>
      <c r="D22" s="5" t="s">
        <v>103</v>
      </c>
      <c r="E22" s="19" t="s">
        <v>99</v>
      </c>
      <c r="F22" s="6">
        <v>1457</v>
      </c>
      <c r="G22" s="6">
        <v>72.086141650924802</v>
      </c>
      <c r="H22" s="6">
        <v>1547</v>
      </c>
      <c r="I22" s="6">
        <v>120.339533833001</v>
      </c>
      <c r="J22" s="6">
        <v>2047</v>
      </c>
      <c r="K22" s="6">
        <v>249.93560296858999</v>
      </c>
      <c r="L22" s="26">
        <v>3.4671796443052316</v>
      </c>
      <c r="M22" s="6">
        <f>LOG(L22,2)</f>
        <v>1.7937625885551545</v>
      </c>
      <c r="N22" s="28">
        <v>2.0769201525695919</v>
      </c>
      <c r="O22" s="6">
        <f>LOG(N22,2)</f>
        <v>1.0544457526745199</v>
      </c>
      <c r="Q22" s="1"/>
    </row>
    <row r="23" spans="1:17">
      <c r="A23" s="9" t="s">
        <v>104</v>
      </c>
      <c r="B23" s="2" t="s">
        <v>105</v>
      </c>
      <c r="C23" s="17" t="s">
        <v>106</v>
      </c>
      <c r="D23" s="5" t="s">
        <v>107</v>
      </c>
      <c r="E23" s="21" t="s">
        <v>108</v>
      </c>
      <c r="F23" s="6">
        <v>111.666666666667</v>
      </c>
      <c r="G23" s="6">
        <v>13.7903602229771</v>
      </c>
      <c r="H23" s="6">
        <v>112.333333333333</v>
      </c>
      <c r="I23" s="6">
        <v>21.8115478620829</v>
      </c>
      <c r="J23" s="6">
        <v>175.833333333333</v>
      </c>
      <c r="K23" s="6">
        <v>53.588465467527797</v>
      </c>
      <c r="L23" s="26">
        <v>3.885936596365354</v>
      </c>
      <c r="M23" s="6">
        <f>LOG(L23,2)</f>
        <v>1.9582623618456685</v>
      </c>
      <c r="N23" s="28">
        <v>2.4568850320194722</v>
      </c>
      <c r="O23" s="6">
        <f>LOG(N23,2)</f>
        <v>1.2968303495128419</v>
      </c>
      <c r="Q2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Ahna Skop</cp:lastModifiedBy>
  <cp:revision/>
  <dcterms:created xsi:type="dcterms:W3CDTF">2017-03-12T17:22:45Z</dcterms:created>
  <dcterms:modified xsi:type="dcterms:W3CDTF">2021-10-20T20:24:51Z</dcterms:modified>
  <cp:category/>
  <cp:contentStatus/>
</cp:coreProperties>
</file>